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yl\Downloads\"/>
    </mc:Choice>
  </mc:AlternateContent>
  <xr:revisionPtr revIDLastSave="0" documentId="13_ncr:1_{4B454492-ACED-4835-87D6-F89B719CD46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0. 評估指南與聲明" sheetId="1" r:id="rId1"/>
    <sheet name="請輸入您的現況參數" sheetId="2" r:id="rId2"/>
    <sheet name="SD-WAN 預估成本" sheetId="3" r:id="rId3"/>
    <sheet name="ROI 洞察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6" i="4" s="1"/>
  <c r="B9" i="4" s="1"/>
  <c r="F4" i="4"/>
  <c r="E9" i="4" l="1"/>
</calcChain>
</file>

<file path=xl/sharedStrings.xml><?xml version="1.0" encoding="utf-8"?>
<sst xmlns="http://schemas.openxmlformats.org/spreadsheetml/2006/main" count="64" uniqueCount="59">
  <si>
    <t>OmniBVI 企業級 SD-WAN ROI 評估模型</t>
  </si>
  <si>
    <t>Empowering SASE &amp; Zero Trust Transformation</t>
  </si>
  <si>
    <t>【使用指南】</t>
  </si>
  <si>
    <t>1. 請前往「1. 現況參數輸入」與「2. SD-WAN 預估成本」分頁。</t>
  </si>
  <si>
    <t>2. 尋找帶有黃色背景且具有金色外框的儲存格，並輸入貴公司的真實數據。</t>
  </si>
  <si>
    <t>3. 前往「3. ROI 洞察儀表板」檢視由公式自動生成的財務評估結果與回本週期。</t>
  </si>
  <si>
    <t>【機密聲明】</t>
  </si>
  <si>
    <t>本試算表公式與架構由 OmniBVI Architecture Team 獨家研發。本文件僅供內部財務評估與架構決策使用，數據結果視輸入參數而定，不構成最終報價承諾。</t>
  </si>
  <si>
    <t>【現況評估】現有網路架構成本與營運參數</t>
  </si>
  <si>
    <t>參數項目</t>
  </si>
  <si>
    <t>數值 (填於黃底)</t>
  </si>
  <si>
    <t>單位</t>
  </si>
  <si>
    <t>填寫指引與說明</t>
  </si>
  <si>
    <t>🏢 基本環境資訊</t>
  </si>
  <si>
    <t>1. 企業據點總數</t>
  </si>
  <si>
    <t>個</t>
  </si>
  <si>
    <t>包含總部、國內外分公司及廠辦總數。</t>
  </si>
  <si>
    <t>💰 傳統 MPLS 線路成本</t>
  </si>
  <si>
    <t>2. 平均每個據點的 MPLS 月租費</t>
  </si>
  <si>
    <t>元/月</t>
  </si>
  <si>
    <t>若各點費用不同，請取平均值。這是最主要的硬成本。</t>
  </si>
  <si>
    <t>⚠️ 維運痛點與隱形成本</t>
  </si>
  <si>
    <t>3. 目前 IT 團隊每月處理網路障礙的總工時</t>
  </si>
  <si>
    <t>小時/月</t>
  </si>
  <si>
    <t>包含查修斷線、調整路由、管理設備的總時數。</t>
  </si>
  <si>
    <t>4. IT 人員平均時薪</t>
  </si>
  <si>
    <t>元/小時</t>
  </si>
  <si>
    <t>用以換算維運人力的隱含金錢成本。</t>
  </si>
  <si>
    <t>5. 過去一年因網路中斷導致的預估營業損失</t>
  </si>
  <si>
    <t>元/年</t>
  </si>
  <si>
    <t>如產線停工、無法接單等商業損失。極度重要。</t>
  </si>
  <si>
    <t>⏱️ 財務分析模型設定</t>
  </si>
  <si>
    <t>6. 分析年限 (參數控制)</t>
  </si>
  <si>
    <t>年</t>
  </si>
  <si>
    <t>企業通常以 3 或 5 年作為一個架構攤提週期。</t>
  </si>
  <si>
    <t>【架構轉型】SD-WAN 目標架構預估成本</t>
  </si>
  <si>
    <t>成本項目</t>
  </si>
  <si>
    <t>🌐 新世代線路與軟硬體月租</t>
  </si>
  <si>
    <t>1. 預計採用的商用寬頻/5G 線路費 (每據點/月)</t>
  </si>
  <si>
    <t>建議抓 2 條不同 ISP 商用寬頻的總和，以確保備援。</t>
  </si>
  <si>
    <t>2. SD-WAN 設備與軟體授權攤提 (每據點/月)</t>
  </si>
  <si>
    <t>包含 Edge 設備與中央儀表板的授權費用。</t>
  </si>
  <si>
    <t>🛠️ 一次性專案導入投資</t>
  </si>
  <si>
    <t>3. 預估移轉與初期建置的一次性總成本</t>
  </si>
  <si>
    <t>元</t>
  </si>
  <si>
    <t>支付給顧問商或原廠的建置、規劃與移轉服務費。</t>
  </si>
  <si>
    <t>🚀 維運效能優化指標</t>
  </si>
  <si>
    <t>4. 預估 SD-WAN 維運效率提升率</t>
  </si>
  <si>
    <t>%</t>
  </si>
  <si>
    <t>代表將減少 80% 的查修工時，且消除了斷線損失。</t>
  </si>
  <si>
    <t>OmniBVI 企業轉型 ROI 洞察儀表板 (Executive Summary)</t>
  </si>
  <si>
    <t>📊 總體擁有成本 (TCO) 三年期對比分析</t>
  </si>
  <si>
    <t>A. 傳統 MPLS 架構 (不作為成本)</t>
  </si>
  <si>
    <t>B. 目標 SD-WAN 架構 (轉型成本)</t>
  </si>
  <si>
    <t>💡 專案預估財務效益</t>
  </si>
  <si>
    <t>C. 三年預估節省總金額 (Savings)</t>
  </si>
  <si>
    <t>D. 投資回報率 (ROI)</t>
  </si>
  <si>
    <t>E. 預估回本週期 (Payback Period)</t>
  </si>
  <si>
    <t>*本分析依據業界平均水平與您的輸入值計算，建議與 OmniBVI 顧問團隊進行深度 PoC 以取得更精確的 SASE 轉型藍圖。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</si>
</sst>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T$&quot;#,##0_-"/>
    <numFmt numFmtId="177" formatCode="0.0\ &quot;個月&quot;"/>
  </numFmts>
  <fonts count="27" x14ac:knownFonts="1">
    <font>
      <sz val="11"/>
      <name val="Calibri"/>
    </font>
    <font>
      <b/>
      <sz val="24"/>
      <color rgb="FF002060"/>
      <name val="微軟正黑體"/>
      <family val="2"/>
      <charset val="136"/>
    </font>
    <font>
      <sz val="14"/>
      <color rgb="FF595959"/>
      <name val="微軟正黑體"/>
      <family val="2"/>
      <charset val="136"/>
    </font>
    <font>
      <b/>
      <sz val="14"/>
      <color rgb="FF00206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808080"/>
      <name val="微軟正黑體"/>
      <family val="2"/>
      <charset val="136"/>
    </font>
    <font>
      <b/>
      <sz val="18"/>
      <color rgb="FF002060"/>
      <name val="微軟正黑體"/>
      <family val="2"/>
      <charset val="136"/>
    </font>
    <font>
      <b/>
      <sz val="12"/>
      <color rgb="FFFFFFFF"/>
      <name val="微軟正黑體"/>
      <family val="2"/>
      <charset val="136"/>
    </font>
    <font>
      <b/>
      <sz val="12"/>
      <color rgb="FFFFFFFF"/>
      <name val="微軟正黑體"/>
      <family val="2"/>
      <charset val="136"/>
    </font>
    <font>
      <b/>
      <sz val="14"/>
      <color rgb="FF0040A0"/>
      <name val="微軟正黑體"/>
      <family val="2"/>
      <charset val="136"/>
    </font>
    <font>
      <b/>
      <sz val="12"/>
      <color rgb="FF333333"/>
      <name val="微軟正黑體"/>
      <family val="2"/>
      <charset val="136"/>
    </font>
    <font>
      <b/>
      <sz val="13"/>
      <color rgb="FF000000"/>
      <name val="Arial"/>
      <family val="2"/>
    </font>
    <font>
      <sz val="11"/>
      <color rgb="FF595959"/>
      <name val="微軟正黑體"/>
      <family val="2"/>
      <charset val="136"/>
    </font>
    <font>
      <i/>
      <sz val="10"/>
      <color rgb="FF808080"/>
      <name val="微軟正黑體"/>
      <family val="2"/>
      <charset val="136"/>
    </font>
    <font>
      <b/>
      <sz val="14"/>
      <color rgb="FF0040A0"/>
      <name val="微軟正黑體"/>
      <family val="2"/>
      <charset val="136"/>
    </font>
    <font>
      <b/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4"/>
      <color rgb="FF595959"/>
      <name val="微軟正黑體"/>
      <family val="2"/>
      <charset val="136"/>
    </font>
    <font>
      <b/>
      <sz val="18"/>
      <color rgb="FFC00000"/>
      <name val="Arial"/>
      <family val="2"/>
    </font>
    <font>
      <b/>
      <sz val="18"/>
      <color rgb="FF00B050"/>
      <name val="Arial"/>
      <family val="2"/>
    </font>
    <font>
      <b/>
      <sz val="18"/>
      <color rgb="FF002060"/>
      <name val="Arial"/>
      <family val="2"/>
    </font>
    <font>
      <b/>
      <sz val="14"/>
      <color rgb="FF002060"/>
      <name val="微軟正黑體"/>
      <family val="2"/>
      <charset val="136"/>
    </font>
    <font>
      <b/>
      <sz val="14"/>
      <color rgb="FF002060"/>
      <name val="微軟正黑體"/>
      <family val="2"/>
      <charset val="136"/>
    </font>
    <font>
      <b/>
      <sz val="28"/>
      <color rgb="FFFFC000"/>
      <name val="Arial"/>
      <family val="2"/>
    </font>
    <font>
      <b/>
      <sz val="28"/>
      <color rgb="FFFFC000"/>
      <name val="Arial"/>
      <family val="2"/>
    </font>
    <font>
      <i/>
      <sz val="10"/>
      <color rgb="FF808080"/>
      <name val="微軟正黑體"/>
      <family val="2"/>
      <charset val="136"/>
    </font>
    <font>
      <sz val="9"/>
      <name val="細明體"/>
      <family val="3"/>
      <charset val="136"/>
    </font>
  </fonts>
  <fills count="13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2060"/>
      </patternFill>
    </fill>
    <fill>
      <patternFill patternType="solid">
        <fgColor rgb="FFF0F4FA"/>
      </patternFill>
    </fill>
    <fill>
      <patternFill patternType="solid">
        <fgColor rgb="FFFFF2CC"/>
      </patternFill>
    </fill>
    <fill>
      <patternFill patternType="solid">
        <fgColor rgb="FFF0F4FA"/>
      </patternFill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E7E6E6"/>
      </patternFill>
    </fill>
    <fill>
      <patternFill patternType="solid">
        <fgColor rgb="FF002060"/>
      </patternFill>
    </fill>
    <fill>
      <patternFill patternType="solid">
        <fgColor rgb="FF002060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B4C6E7"/>
      </bottom>
      <diagonal/>
    </border>
    <border>
      <left/>
      <right/>
      <top/>
      <bottom style="dotted">
        <color rgb="FFD9D9D9"/>
      </bottom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/>
      <right/>
      <top/>
      <bottom style="dotted">
        <color rgb="FFD9D9D9"/>
      </bottom>
      <diagonal/>
    </border>
    <border>
      <left/>
      <right/>
      <top/>
      <bottom style="dotted">
        <color rgb="FFD9D9D9"/>
      </bottom>
      <diagonal/>
    </border>
    <border>
      <left/>
      <right/>
      <top/>
      <bottom style="medium">
        <color rgb="FFB4C6E7"/>
      </bottom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double">
        <color rgb="FF00206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/>
    <xf numFmtId="0" fontId="5" fillId="0" borderId="0" xfId="0" applyFont="1" applyAlignment="1">
      <alignment vertical="top" wrapText="1"/>
    </xf>
    <xf numFmtId="0" fontId="7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5" borderId="7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176" fontId="15" fillId="7" borderId="11" xfId="0" applyNumberFormat="1" applyFont="1" applyFill="1" applyBorder="1" applyAlignment="1">
      <alignment horizontal="right" vertical="center"/>
    </xf>
    <xf numFmtId="9" fontId="16" fillId="8" borderId="12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76" fontId="18" fillId="0" borderId="13" xfId="0" applyNumberFormat="1" applyFont="1" applyBorder="1" applyAlignment="1">
      <alignment horizontal="right" vertical="center"/>
    </xf>
    <xf numFmtId="176" fontId="19" fillId="0" borderId="14" xfId="0" applyNumberFormat="1" applyFont="1" applyBorder="1" applyAlignment="1">
      <alignment horizontal="right" vertical="center"/>
    </xf>
    <xf numFmtId="176" fontId="20" fillId="0" borderId="1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21" fillId="9" borderId="16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9" fontId="23" fillId="11" borderId="18" xfId="0" applyNumberFormat="1" applyFont="1" applyFill="1" applyBorder="1" applyAlignment="1">
      <alignment horizontal="center" vertical="center"/>
    </xf>
    <xf numFmtId="177" fontId="24" fillId="12" borderId="19" xfId="0" applyNumberFormat="1" applyFont="1" applyFill="1" applyBorder="1" applyAlignment="1">
      <alignment horizontal="center" vertical="center"/>
    </xf>
    <xf numFmtId="0" fontId="25" fillId="0" borderId="0" xfId="0" applyFont="1"/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3"/>
  <sheetViews>
    <sheetView tabSelected="1" workbookViewId="0"/>
  </sheetViews>
  <sheetFormatPr defaultRowHeight="17" x14ac:dyDescent="0.35"/>
  <cols>
    <col min="1" max="1" width="5.81640625" customWidth="1"/>
    <col min="2" max="2" width="80.81640625" customWidth="1"/>
    <col min="3" max="4" width="10.81640625" customWidth="1"/>
  </cols>
  <sheetData>
    <row r="1" spans="2:4" ht="40" customHeight="1" x14ac:dyDescent="0.35"/>
    <row r="2" spans="2:4" ht="30" customHeight="1" x14ac:dyDescent="0.35">
      <c r="B2" s="15" t="s">
        <v>0</v>
      </c>
      <c r="C2" s="16"/>
      <c r="D2" s="16"/>
    </row>
    <row r="3" spans="2:4" ht="20" customHeight="1" x14ac:dyDescent="0.35">
      <c r="B3" s="17" t="s">
        <v>1</v>
      </c>
      <c r="C3" s="16"/>
      <c r="D3" s="16"/>
    </row>
    <row r="4" spans="2:4" ht="20" customHeight="1" x14ac:dyDescent="0.35"/>
    <row r="5" spans="2:4" ht="20" customHeight="1" x14ac:dyDescent="0.45">
      <c r="B5" s="1" t="s">
        <v>2</v>
      </c>
    </row>
    <row r="6" spans="2:4" ht="40" customHeight="1" x14ac:dyDescent="0.35"/>
    <row r="7" spans="2:4" ht="25" customHeight="1" x14ac:dyDescent="0.35">
      <c r="B7" s="18" t="s">
        <v>3</v>
      </c>
      <c r="C7" s="16"/>
      <c r="D7" s="16"/>
    </row>
    <row r="8" spans="2:4" ht="25" customHeight="1" x14ac:dyDescent="0.35">
      <c r="B8" s="18" t="s">
        <v>4</v>
      </c>
      <c r="C8" s="16"/>
      <c r="D8" s="16"/>
    </row>
    <row r="9" spans="2:4" ht="25" customHeight="1" x14ac:dyDescent="0.35">
      <c r="B9" s="18" t="s">
        <v>5</v>
      </c>
      <c r="C9" s="16"/>
      <c r="D9" s="16"/>
    </row>
    <row r="10" spans="2:4" ht="40" customHeight="1" x14ac:dyDescent="0.35"/>
    <row r="11" spans="2:4" ht="18.5" x14ac:dyDescent="0.45">
      <c r="B11" s="1" t="s">
        <v>6</v>
      </c>
    </row>
    <row r="13" spans="2:4" ht="29" x14ac:dyDescent="0.35">
      <c r="B13" s="2" t="s">
        <v>7</v>
      </c>
    </row>
  </sheetData>
  <mergeCells count="5">
    <mergeCell ref="B2:D2"/>
    <mergeCell ref="B3:D3"/>
    <mergeCell ref="B7:D7"/>
    <mergeCell ref="B8:D8"/>
    <mergeCell ref="B9:D9"/>
  </mergeCells>
  <phoneticPr fontId="26" type="noConversion"/>
  <pageMargins left="0.7" right="0.7" top="0.75" bottom="0.75" header="0.3" footer="0.3"/>
  <ignoredErrors>
    <ignoredError sqref="A1:G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"/>
  <sheetViews>
    <sheetView workbookViewId="0"/>
  </sheetViews>
  <sheetFormatPr defaultRowHeight="17" x14ac:dyDescent="0.35"/>
  <cols>
    <col min="1" max="1" width="3.81640625" customWidth="1"/>
    <col min="2" max="2" width="45.81640625" customWidth="1"/>
    <col min="3" max="3" width="20.81640625" customWidth="1"/>
    <col min="4" max="4" width="12.81640625" customWidth="1"/>
    <col min="5" max="5" width="40.81640625" customWidth="1"/>
  </cols>
  <sheetData>
    <row r="1" spans="2:5" ht="30" customHeight="1" x14ac:dyDescent="0.35">
      <c r="B1" s="19" t="s">
        <v>8</v>
      </c>
      <c r="C1" s="16"/>
      <c r="D1" s="16"/>
      <c r="E1" s="16"/>
    </row>
    <row r="2" spans="2:5" ht="15" customHeight="1" x14ac:dyDescent="0.35"/>
    <row r="3" spans="2:5" ht="25" customHeight="1" x14ac:dyDescent="0.35">
      <c r="B3" s="3" t="s">
        <v>9</v>
      </c>
      <c r="C3" s="4" t="s">
        <v>10</v>
      </c>
      <c r="D3" s="4" t="s">
        <v>11</v>
      </c>
      <c r="E3" s="4" t="s">
        <v>12</v>
      </c>
    </row>
    <row r="4" spans="2:5" ht="25" customHeight="1" x14ac:dyDescent="0.35">
      <c r="B4" s="20" t="s">
        <v>13</v>
      </c>
      <c r="C4" s="16"/>
      <c r="D4" s="16"/>
      <c r="E4" s="16"/>
    </row>
    <row r="5" spans="2:5" ht="25" customHeight="1" x14ac:dyDescent="0.35">
      <c r="B5" s="5" t="s">
        <v>14</v>
      </c>
      <c r="C5" s="6">
        <v>20</v>
      </c>
      <c r="D5" s="7" t="s">
        <v>15</v>
      </c>
      <c r="E5" s="8" t="s">
        <v>16</v>
      </c>
    </row>
    <row r="6" spans="2:5" ht="25" customHeight="1" x14ac:dyDescent="0.35">
      <c r="B6" s="21" t="s">
        <v>17</v>
      </c>
      <c r="C6" s="16"/>
      <c r="D6" s="16"/>
      <c r="E6" s="16"/>
    </row>
    <row r="7" spans="2:5" ht="25" customHeight="1" x14ac:dyDescent="0.35">
      <c r="B7" s="5" t="s">
        <v>18</v>
      </c>
      <c r="C7" s="9">
        <v>35000</v>
      </c>
      <c r="D7" s="7" t="s">
        <v>19</v>
      </c>
      <c r="E7" s="8" t="s">
        <v>20</v>
      </c>
    </row>
    <row r="8" spans="2:5" ht="25" customHeight="1" x14ac:dyDescent="0.35">
      <c r="B8" s="21" t="s">
        <v>21</v>
      </c>
      <c r="C8" s="16"/>
      <c r="D8" s="16"/>
      <c r="E8" s="16"/>
    </row>
    <row r="9" spans="2:5" ht="25" customHeight="1" x14ac:dyDescent="0.35">
      <c r="B9" s="5" t="s">
        <v>22</v>
      </c>
      <c r="C9" s="9">
        <v>80</v>
      </c>
      <c r="D9" s="7" t="s">
        <v>23</v>
      </c>
      <c r="E9" s="8" t="s">
        <v>24</v>
      </c>
    </row>
    <row r="10" spans="2:5" ht="25" customHeight="1" x14ac:dyDescent="0.35">
      <c r="B10" s="5" t="s">
        <v>25</v>
      </c>
      <c r="C10" s="9">
        <v>600</v>
      </c>
      <c r="D10" s="7" t="s">
        <v>26</v>
      </c>
      <c r="E10" s="8" t="s">
        <v>27</v>
      </c>
    </row>
    <row r="11" spans="2:5" ht="25" customHeight="1" x14ac:dyDescent="0.35">
      <c r="B11" s="5" t="s">
        <v>28</v>
      </c>
      <c r="C11" s="9">
        <v>500000</v>
      </c>
      <c r="D11" s="7" t="s">
        <v>29</v>
      </c>
      <c r="E11" s="8" t="s">
        <v>30</v>
      </c>
    </row>
    <row r="12" spans="2:5" ht="25" customHeight="1" x14ac:dyDescent="0.35">
      <c r="B12" s="21" t="s">
        <v>31</v>
      </c>
      <c r="C12" s="16"/>
      <c r="D12" s="16"/>
      <c r="E12" s="16"/>
    </row>
    <row r="13" spans="2:5" ht="25" customHeight="1" x14ac:dyDescent="0.35">
      <c r="B13" s="5" t="s">
        <v>32</v>
      </c>
      <c r="C13" s="9">
        <v>3</v>
      </c>
      <c r="D13" s="7" t="s">
        <v>33</v>
      </c>
      <c r="E13" s="8" t="s">
        <v>34</v>
      </c>
    </row>
  </sheetData>
  <mergeCells count="5">
    <mergeCell ref="B1:E1"/>
    <mergeCell ref="B4:E4"/>
    <mergeCell ref="B6:E6"/>
    <mergeCell ref="B8:E8"/>
    <mergeCell ref="B12:E12"/>
  </mergeCells>
  <phoneticPr fontId="26" type="noConversion"/>
  <pageMargins left="0.7" right="0.7" top="0.75" bottom="0.75" header="0.3" footer="0.3"/>
  <ignoredErrors>
    <ignoredError sqref="A1:E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"/>
  <sheetViews>
    <sheetView workbookViewId="0"/>
  </sheetViews>
  <sheetFormatPr defaultRowHeight="17" x14ac:dyDescent="0.35"/>
  <cols>
    <col min="1" max="1" width="3.81640625" customWidth="1"/>
    <col min="2" max="2" width="45.81640625" customWidth="1"/>
    <col min="3" max="3" width="20.81640625" customWidth="1"/>
    <col min="4" max="4" width="12.81640625" customWidth="1"/>
    <col min="5" max="5" width="40.81640625" customWidth="1"/>
  </cols>
  <sheetData>
    <row r="1" spans="2:5" ht="30" customHeight="1" x14ac:dyDescent="0.35">
      <c r="B1" s="19" t="s">
        <v>35</v>
      </c>
      <c r="C1" s="16"/>
      <c r="D1" s="16"/>
      <c r="E1" s="16"/>
    </row>
    <row r="2" spans="2:5" ht="15" customHeight="1" x14ac:dyDescent="0.35"/>
    <row r="3" spans="2:5" ht="25" customHeight="1" x14ac:dyDescent="0.35">
      <c r="B3" s="4" t="s">
        <v>36</v>
      </c>
      <c r="C3" s="4" t="s">
        <v>10</v>
      </c>
      <c r="D3" s="4" t="s">
        <v>11</v>
      </c>
      <c r="E3" s="4" t="s">
        <v>12</v>
      </c>
    </row>
    <row r="4" spans="2:5" ht="25" customHeight="1" x14ac:dyDescent="0.35">
      <c r="B4" s="21" t="s">
        <v>37</v>
      </c>
      <c r="C4" s="16"/>
      <c r="D4" s="16"/>
      <c r="E4" s="16"/>
    </row>
    <row r="5" spans="2:5" ht="25" customHeight="1" x14ac:dyDescent="0.35">
      <c r="B5" s="5" t="s">
        <v>38</v>
      </c>
      <c r="C5" s="9">
        <v>3000</v>
      </c>
      <c r="D5" s="7" t="s">
        <v>19</v>
      </c>
      <c r="E5" s="8" t="s">
        <v>39</v>
      </c>
    </row>
    <row r="6" spans="2:5" ht="25" customHeight="1" x14ac:dyDescent="0.35">
      <c r="B6" s="5" t="s">
        <v>40</v>
      </c>
      <c r="C6" s="9">
        <v>5000</v>
      </c>
      <c r="D6" s="7" t="s">
        <v>19</v>
      </c>
      <c r="E6" s="8" t="s">
        <v>41</v>
      </c>
    </row>
    <row r="7" spans="2:5" ht="25" customHeight="1" x14ac:dyDescent="0.35">
      <c r="B7" s="21" t="s">
        <v>42</v>
      </c>
      <c r="C7" s="16"/>
      <c r="D7" s="16"/>
      <c r="E7" s="16"/>
    </row>
    <row r="8" spans="2:5" ht="25" customHeight="1" x14ac:dyDescent="0.35">
      <c r="B8" s="5" t="s">
        <v>43</v>
      </c>
      <c r="C8" s="9">
        <v>300000</v>
      </c>
      <c r="D8" s="7" t="s">
        <v>44</v>
      </c>
      <c r="E8" s="8" t="s">
        <v>45</v>
      </c>
    </row>
    <row r="9" spans="2:5" ht="25" customHeight="1" x14ac:dyDescent="0.35">
      <c r="B9" s="21" t="s">
        <v>46</v>
      </c>
      <c r="C9" s="16"/>
      <c r="D9" s="16"/>
      <c r="E9" s="16"/>
    </row>
    <row r="10" spans="2:5" ht="25" customHeight="1" x14ac:dyDescent="0.35">
      <c r="B10" s="5" t="s">
        <v>47</v>
      </c>
      <c r="C10" s="10">
        <v>0.8</v>
      </c>
      <c r="D10" s="7" t="s">
        <v>48</v>
      </c>
      <c r="E10" s="8" t="s">
        <v>49</v>
      </c>
    </row>
  </sheetData>
  <mergeCells count="4">
    <mergeCell ref="B1:E1"/>
    <mergeCell ref="B4:E4"/>
    <mergeCell ref="B7:E7"/>
    <mergeCell ref="B9:E9"/>
  </mergeCells>
  <phoneticPr fontId="26" type="noConversion"/>
  <pageMargins left="0.7" right="0.7" top="0.75" bottom="0.75" header="0.3" footer="0.3"/>
  <ignoredErrors>
    <ignoredError sqref="A1:E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2"/>
  <sheetViews>
    <sheetView workbookViewId="0">
      <selection activeCell="C2" sqref="C1:C1048576"/>
    </sheetView>
  </sheetViews>
  <sheetFormatPr defaultRowHeight="17" x14ac:dyDescent="0.35"/>
  <cols>
    <col min="1" max="1" width="3.81640625" customWidth="1"/>
    <col min="2" max="2" width="48.81640625" customWidth="1"/>
    <col min="3" max="3" width="32" customWidth="1"/>
    <col min="4" max="4" width="5.81640625" customWidth="1"/>
    <col min="5" max="5" width="35.81640625" customWidth="1"/>
    <col min="6" max="6" width="30.54296875" customWidth="1"/>
    <col min="7" max="7" width="5.81640625" customWidth="1"/>
  </cols>
  <sheetData>
    <row r="1" spans="2:6" ht="35" customHeight="1" x14ac:dyDescent="0.35">
      <c r="B1" s="19" t="s">
        <v>50</v>
      </c>
      <c r="C1" s="16"/>
      <c r="D1" s="16"/>
      <c r="E1" s="16"/>
      <c r="F1" s="16"/>
    </row>
    <row r="2" spans="2:6" ht="10" customHeight="1" x14ac:dyDescent="0.35"/>
    <row r="3" spans="2:6" ht="25" customHeight="1" x14ac:dyDescent="0.35">
      <c r="B3" s="21" t="s">
        <v>51</v>
      </c>
      <c r="C3" s="16"/>
      <c r="D3" s="16"/>
      <c r="E3" s="16"/>
      <c r="F3" s="16"/>
    </row>
    <row r="4" spans="2:6" ht="35" customHeight="1" x14ac:dyDescent="0.35">
      <c r="B4" s="11" t="s">
        <v>52</v>
      </c>
      <c r="C4" s="12">
        <f>(請輸入您的現況參數!C5*請輸入您的現況參數!C7*12*請輸入您的現況參數!C13)+(請輸入您的現況參數!C9*請輸入您的現況參數!C10*12*請輸入您的現況參數!C13)+(請輸入您的現況參數!C11*請輸入您的現況參數!C13)</f>
        <v>28428000</v>
      </c>
      <c r="E4" s="11" t="s">
        <v>53</v>
      </c>
      <c r="F4" s="13">
        <f>(請輸入您的現況參數!C5*('SD-WAN 預估成本'!C5+'SD-WAN 預估成本'!C6)*12*請輸入您的現況參數!C13)+(請輸入您的現況參數!C9*(1-'SD-WAN 預估成本'!C10)*請輸入您的現況參數!C10*12*請輸入您的現況參數!C13)+'SD-WAN 預估成本'!C8</f>
        <v>6405600</v>
      </c>
    </row>
    <row r="5" spans="2:6" ht="30" customHeight="1" x14ac:dyDescent="0.35">
      <c r="B5" s="21" t="s">
        <v>54</v>
      </c>
      <c r="C5" s="16"/>
      <c r="D5" s="16"/>
      <c r="E5" s="16"/>
      <c r="F5" s="16"/>
    </row>
    <row r="6" spans="2:6" ht="25" customHeight="1" x14ac:dyDescent="0.35">
      <c r="B6" s="11" t="s">
        <v>55</v>
      </c>
      <c r="C6" s="14">
        <f>C4-F4</f>
        <v>22022400</v>
      </c>
    </row>
    <row r="7" spans="2:6" ht="35" customHeight="1" x14ac:dyDescent="0.35"/>
    <row r="8" spans="2:6" ht="25" customHeight="1" x14ac:dyDescent="0.35">
      <c r="B8" s="22" t="s">
        <v>56</v>
      </c>
      <c r="C8" s="16"/>
      <c r="E8" s="23" t="s">
        <v>57</v>
      </c>
      <c r="F8" s="16"/>
    </row>
    <row r="9" spans="2:6" ht="30" customHeight="1" x14ac:dyDescent="0.35">
      <c r="B9" s="24">
        <f>C6/F4</f>
        <v>3.4379917572124392</v>
      </c>
      <c r="C9" s="16"/>
      <c r="E9" s="25">
        <f>'SD-WAN 預估成本'!C8 / ((C4/(請輸入您的現況參數!C13*12)) - ((F4-'SD-WAN 預估成本'!C8)/(請輸入您的現況參數!C13*12)))</f>
        <v>0.48381894419954846</v>
      </c>
      <c r="F9" s="16"/>
    </row>
    <row r="10" spans="2:6" ht="60" customHeight="1" x14ac:dyDescent="0.35">
      <c r="B10" s="16"/>
      <c r="C10" s="16"/>
      <c r="E10" s="16"/>
      <c r="F10" s="16"/>
    </row>
    <row r="11" spans="2:6" ht="20" customHeight="1" x14ac:dyDescent="0.35"/>
    <row r="12" spans="2:6" ht="14.5" x14ac:dyDescent="0.35">
      <c r="B12" s="26" t="s">
        <v>58</v>
      </c>
      <c r="C12" s="16"/>
      <c r="D12" s="16"/>
      <c r="E12" s="16"/>
      <c r="F12" s="16"/>
    </row>
  </sheetData>
  <mergeCells count="8">
    <mergeCell ref="B9:C10"/>
    <mergeCell ref="E9:F10"/>
    <mergeCell ref="B12:F12"/>
    <mergeCell ref="B1:F1"/>
    <mergeCell ref="B3:F3"/>
    <mergeCell ref="B5:F5"/>
    <mergeCell ref="B8:C8"/>
    <mergeCell ref="E8:F8"/>
  </mergeCells>
  <phoneticPr fontId="26" type="noConversion"/>
  <pageMargins left="0.7" right="0.7" top="0.75" bottom="0.75" header="0.3" footer="0.3"/>
  <ignoredErrors>
    <ignoredError sqref="A1:G3 A5:G16 A4:B4 D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0. 評估指南與聲明</vt:lpstr>
      <vt:lpstr>請輸入您的現況參數</vt:lpstr>
      <vt:lpstr>SD-WAN 預估成本</vt:lpstr>
      <vt:lpstr>ROI 洞察儀表板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亞庭 江</cp:lastModifiedBy>
  <dcterms:modified xsi:type="dcterms:W3CDTF">2026-06-09T08:11:20Z</dcterms:modified>
</cp:coreProperties>
</file>